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BRIL 2024\"/>
    </mc:Choice>
  </mc:AlternateContent>
  <xr:revisionPtr revIDLastSave="0" documentId="8_{7B1D1FD0-E9BC-410E-AC92-AF84A0D38A93}" xr6:coauthVersionLast="47" xr6:coauthVersionMax="47" xr10:uidLastSave="{00000000-0000-0000-0000-000000000000}"/>
  <bookViews>
    <workbookView xWindow="-120" yWindow="-120" windowWidth="29040" windowHeight="15720" xr2:uid="{55D4922E-1B3E-4879-AEC5-19AC2A3F1BD5}"/>
  </bookViews>
  <sheets>
    <sheet name="HGG" sheetId="1" r:id="rId1"/>
  </sheets>
  <definedNames>
    <definedName name="_xlnm._FilterDatabase" localSheetId="0" hidden="1">HGG!$F$48:$K$49</definedName>
    <definedName name="_xlnm.Print_Area" localSheetId="0">HGG!$A$1:$V$80</definedName>
    <definedName name="_xlnm.Print_Titles" localSheetId="0">HGG!$47:$48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1" l="1"/>
  <c r="F68" i="1" s="1"/>
  <c r="U36" i="1"/>
  <c r="T36" i="1"/>
  <c r="S36" i="1"/>
  <c r="R36" i="1"/>
  <c r="Q36" i="1"/>
  <c r="P36" i="1"/>
  <c r="O36" i="1"/>
  <c r="N36" i="1"/>
  <c r="M36" i="1"/>
  <c r="L36" i="1"/>
  <c r="J36" i="1"/>
  <c r="I36" i="1"/>
  <c r="H36" i="1"/>
  <c r="G36" i="1"/>
  <c r="F36" i="1"/>
  <c r="E36" i="1"/>
  <c r="D36" i="1"/>
  <c r="C36" i="1"/>
  <c r="B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36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2" authorId="0" shapeId="0" xr:uid="{D1C87EED-DAE4-49BE-8AC9-626D22DA91A6}">
      <text>
        <r>
          <rPr>
            <sz val="10"/>
            <rFont val="Arial"/>
            <family val="2"/>
          </rPr>
          <t>R$ 114.324,13</t>
        </r>
        <r>
          <rPr>
            <sz val="9"/>
            <color rgb="FF000000"/>
            <rFont val="Segoe UI"/>
            <family val="2"/>
            <charset val="1"/>
          </rPr>
          <t xml:space="preserve"> PARTE DO Ajuste financeiro indicado no Relatório nº 57/2023 - COMACG/GMAE-CG/SUPECC/SES/GO (v.52902880), elaborado pela Comissão de Monitoramento e Avaliação dos Contratos de Gestão, relativo ao período de avaliação de 13 de março a 12 de setembro de 2023, concernente ao 16º Termo Aditivo ao Contrato de Gestão nº 024/2012/SES/GO, firmado entre a Secretaria de Estado da Saúde de Goiás - SES/GO e a Organização Social de Saúde - OSS INSTITUTO DE DESENVOLVIMENTO, TECNOLÓGICO E HUMANO - IDTECH responsável pelo gerenciamento, operacionalização e execução dos serviços de saúde HOSPITAL ESTADUAL DR. ALBERTO RASSI - HGG., nos termos conferidos pela SUPECC.. Despacho nº 734/2024/SES/SUPECC (v.57266155), Processo 202300010061682.valor total de R$ 247.199,72.
</t>
        </r>
      </text>
    </comment>
    <comment ref="F63" authorId="0" shapeId="0" xr:uid="{8809CC5E-4CF1-4949-9689-05CB53CED43B}">
      <text>
        <r>
          <rPr>
            <sz val="10"/>
            <rFont val="Arial"/>
            <family val="2"/>
          </rPr>
          <t xml:space="preserve">R$ 132.875,59 PARTE DO Ajuste financeiro indicado no Relatório nº 57/2023 - COMACG/GMAE-CG/SUPECC/SES/GO (v.52902880), elaborado pela Comissão de Monitoramento e Avaliação dos Contratos de Gestão, relativo ao período de avaliação de 13 de março a 12 de setembro de 2023, concernente ao 16º Termo Aditivo ao Contrato de Gestão nº 024/2012/SES/GO, firmado entre a Secretaria de Estado da Saúde de Goiás - SES/GO e a Organização Social de Saúde - OSS INSTITUTO DE DESENVOLVIMENTO, TECNOLÓGICO E HUMANO - IDTECH responsável pelo gerenciamento, operacionalização e execução dos serviços de saúde HOSPITAL ESTADUAL DR. ALBERTO RASSI - HGG., nos termos conferidos pela SUPECC, Despacho nº 734/2024/SES/SUPECC (v.57266155),  Processo 202300010061682.valor total de R$ 247.199,72
</t>
        </r>
      </text>
    </comment>
    <comment ref="F64" authorId="0" shapeId="0" xr:uid="{779E9FB9-437A-4642-9E03-F012223577F1}">
      <text>
        <r>
          <rPr>
            <sz val="10"/>
            <rFont val="Arial"/>
            <family val="2"/>
          </rPr>
          <t xml:space="preserve">R$ 7.750,83 - Deferença entre o valor da folha  pactuado no contrato e o executado no mês de janeiro/24
.
R$ R$ 168.654,682-  DIferença entre o valor da folha  pactuado no contrato e o executado no mês de fevereiro/24 
</t>
        </r>
      </text>
    </comment>
    <comment ref="F65" authorId="0" shapeId="0" xr:uid="{B4E5175C-5194-4F64-BAE1-74FA0B5DCCC0}">
      <text>
        <r>
          <rPr>
            <sz val="10"/>
            <rFont val="Arial"/>
            <family val="2"/>
          </rPr>
          <t xml:space="preserve">R$ 7.750,83 - Deferença entre o valor da folha  pactuado no contrato e o executado no mês de janeiro/24
.
R$ R$ 168.654,682-  DIferença entre o valor da folha  pactuado no contrato e o executado no mês de fevereiro/24 
</t>
        </r>
      </text>
    </comment>
    <comment ref="F66" authorId="0" shapeId="0" xr:uid="{2136086E-8836-483E-A326-0CCD99644961}">
      <text>
        <r>
          <rPr>
            <sz val="10"/>
            <rFont val="Arial"/>
            <family val="2"/>
          </rPr>
          <t xml:space="preserve">
R$ R$ 57.699,66-  DIferença entre o valor da folha  pactuado no contrato e o executado no mês de março/24 
</t>
        </r>
      </text>
    </comment>
  </commentList>
</comments>
</file>

<file path=xl/sharedStrings.xml><?xml version="1.0" encoding="utf-8"?>
<sst xmlns="http://schemas.openxmlformats.org/spreadsheetml/2006/main" count="134" uniqueCount="76">
  <si>
    <t>Relatório Resumido da Execução Orçamentária e Financeira por Contrato de Gestão</t>
  </si>
  <si>
    <t>Mês/Ano: Janeiro a Abril/2024</t>
  </si>
  <si>
    <t>Órgão Contratante: SECRETARIA DE ESTADO DA SAÚDE – SES/GO.</t>
  </si>
  <si>
    <t>CNPJ: 02.529.964/0001-57</t>
  </si>
  <si>
    <t>Organização Social Contratada : INSTITUTO DE DESENVOLVIMENTO TECNOLÓGICO E HUMANO - IDTECH</t>
  </si>
  <si>
    <t>07.966.540/0004-16</t>
  </si>
  <si>
    <t>Unidade Gerida: HOSPITAL ESTADUAL Dr. ALBERTO RASSI - HGG</t>
  </si>
  <si>
    <t xml:space="preserve">Contrato de Gestão nº: 024/2012 - SES  </t>
  </si>
  <si>
    <t>Vigência do Contrato de Gestão - Início  13/03/2012 Término 12/03/2013 / 15º Termo Aditivo: Início 13/03/2022 Término 12/03/2024 /16º Termo Aditivo: Início 13/03/2023 Término 12/03/2024 / 17º Termo Aditivo: Início 13/03/2024 Término 12/03/2026</t>
  </si>
  <si>
    <t>Previsão de Repasse Mensal do Contrato de Gestão/ADITIVO - Custeio : R$  15.280.646,52  Processo nº 201100010013921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</si>
  <si>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</si>
  <si>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</si>
  <si>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</si>
  <si>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</si>
  <si>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</si>
  <si>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</si>
  <si>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</si>
  <si>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</si>
  <si>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</si>
  <si>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</si>
  <si>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</si>
  <si>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</si>
  <si>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</si>
  <si>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</si>
  <si>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</si>
  <si>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</si>
  <si>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</si>
  <si>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</si>
  <si>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</si>
  <si>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</si>
  <si>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</si>
  <si>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</si>
  <si>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</si>
  <si>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</si>
  <si>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</si>
  <si>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</si>
  <si>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</si>
  <si>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</si>
  <si>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</si>
  <si>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</si>
  <si>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</si>
  <si>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</si>
  <si>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</si>
  <si>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</si>
  <si>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</si>
  <si>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</si>
  <si>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</si>
  <si>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</si>
  <si>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</si>
  <si>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</si>
  <si>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</si>
  <si>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</si>
  <si>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</si>
  <si>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</si>
  <si>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</si>
  <si>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</si>
  <si>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</si>
  <si>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</si>
  <si>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</si>
  <si>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*Glosa - Servidores cedidos.</t>
  </si>
  <si>
    <t>Glosa -Residentes (Programa de Residência Médica).</t>
  </si>
  <si>
    <t>*Glosa -Residentes (Programa de Residência Médica).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</si>
  <si>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</si>
  <si>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</si>
  <si>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</si>
  <si>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</si>
  <si>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</si>
  <si>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13/03 a 12/09/23</t>
  </si>
  <si>
    <t>SES/COMACG-20549 E SES/SUPECC-03082.</t>
  </si>
  <si>
    <t>*Glosa - Não cumprimento de Metas Contratuais.</t>
  </si>
  <si>
    <t>Outras Glosas- Diferença do ajuste de folha - valor da folha menor que o previsto no Contrato.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</si>
  <si>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</si>
  <si>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</si>
  <si>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</si>
  <si>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Custeio: Referências: novembro/23 Ordem de Pagamento 2023.2850.098.00125.012........R$ 5.418,46 e 2023.2850.098.00125.012........R$ 8.266,67 , Repasse Ressarcimento Transplante: Referência setembro/23 Ordem de Pagamento 2023.2850.046.00044.001........R$ 42.309,12, outubro/23 Ordem de Pagamento 2023.2850.046.00046.001......R$ 34.092,84 e  novembro/23  Ordem de Pagamento 2023.2850.046.00045.002........R$ 886.619,77, 2023.2850.046.00043.001..............R$ 6.802,90.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</si>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</sst>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8" x14ac:knownFonts="1"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468A1A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wrapText="1"/>
    </xf>
    <xf numFmtId="4" fontId="2" fillId="0" borderId="10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 wrapText="1"/>
    </xf>
    <xf numFmtId="43" fontId="2" fillId="0" borderId="10" xfId="0" applyNumberFormat="1" applyFont="1" applyBorder="1" applyAlignment="1">
      <alignment vertical="center" wrapText="1"/>
    </xf>
    <xf numFmtId="43" fontId="2" fillId="0" borderId="10" xfId="0" applyNumberFormat="1" applyFont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wrapText="1"/>
    </xf>
    <xf numFmtId="4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wrapText="1"/>
    </xf>
    <xf numFmtId="164" fontId="4" fillId="5" borderId="12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4" fontId="2" fillId="0" borderId="13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2" fillId="0" borderId="13" xfId="0" applyNumberFormat="1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4" fillId="6" borderId="13" xfId="0" applyFont="1" applyFill="1" applyBorder="1" applyAlignment="1">
      <alignment vertical="center" wrapText="1"/>
    </xf>
    <xf numFmtId="4" fontId="4" fillId="6" borderId="13" xfId="0" applyNumberFormat="1" applyFont="1" applyFill="1" applyBorder="1" applyAlignment="1">
      <alignment horizontal="right" vertical="center" wrapText="1"/>
    </xf>
    <xf numFmtId="0" fontId="2" fillId="6" borderId="1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1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8FD6A-2CD5-40FF-B678-D6164E310D5B}">
  <sheetPr>
    <tabColor theme="4" tint="-0.499984740745262"/>
    <pageSetUpPr fitToPage="1"/>
  </sheetPr>
  <dimension ref="A1:V116"/>
  <sheetViews>
    <sheetView tabSelected="1" zoomScaleNormal="100" workbookViewId="0">
      <selection sqref="A1:V74"/>
    </sheetView>
  </sheetViews>
  <sheetFormatPr defaultColWidth="8.7109375" defaultRowHeight="15" x14ac:dyDescent="0.25"/>
  <cols>
    <col min="1" max="1" width="8.85546875" customWidth="1"/>
    <col min="2" max="2" width="14.28515625" customWidth="1"/>
    <col min="3" max="3" width="16" style="60" customWidth="1"/>
    <col min="4" max="7" width="16" customWidth="1"/>
    <col min="8" max="8" width="17" customWidth="1"/>
    <col min="9" max="10" width="16" customWidth="1"/>
    <col min="11" max="11" width="17" customWidth="1"/>
    <col min="12" max="22" width="16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6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6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7.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7.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1.75" customHeight="1" thickBot="1" x14ac:dyDescent="0.3">
      <c r="A20" s="12"/>
      <c r="B20" s="15" t="s">
        <v>14</v>
      </c>
      <c r="C20" s="16" t="s">
        <v>15</v>
      </c>
      <c r="D20" s="16" t="s">
        <v>16</v>
      </c>
      <c r="E20" s="16"/>
      <c r="F20" s="16"/>
      <c r="G20" s="16" t="s">
        <v>17</v>
      </c>
      <c r="H20" s="16"/>
      <c r="I20" s="16"/>
      <c r="J20" s="17" t="s">
        <v>18</v>
      </c>
      <c r="K20" s="16" t="s">
        <v>19</v>
      </c>
      <c r="L20" s="16"/>
      <c r="M20" s="16"/>
      <c r="N20" s="16"/>
      <c r="O20" s="16" t="s">
        <v>20</v>
      </c>
      <c r="P20" s="16"/>
      <c r="Q20" s="17" t="s">
        <v>21</v>
      </c>
      <c r="R20" s="16" t="s">
        <v>22</v>
      </c>
      <c r="S20" s="16"/>
      <c r="T20" s="16" t="s">
        <v>23</v>
      </c>
      <c r="U20" s="16"/>
      <c r="V20" s="16" t="s">
        <v>24</v>
      </c>
    </row>
    <row r="21" spans="1:22" ht="37.5" customHeight="1" thickBot="1" x14ac:dyDescent="0.3">
      <c r="A21" s="12"/>
      <c r="B21" s="15"/>
      <c r="C21" s="16"/>
      <c r="D21" s="18" t="s">
        <v>25</v>
      </c>
      <c r="E21" s="18" t="s">
        <v>26</v>
      </c>
      <c r="F21" s="18" t="s">
        <v>27</v>
      </c>
      <c r="G21" s="18" t="s">
        <v>25</v>
      </c>
      <c r="H21" s="18" t="s">
        <v>26</v>
      </c>
      <c r="I21" s="18" t="s">
        <v>27</v>
      </c>
      <c r="J21" s="18" t="s">
        <v>25</v>
      </c>
      <c r="K21" s="18" t="s">
        <v>28</v>
      </c>
      <c r="L21" s="18" t="s">
        <v>25</v>
      </c>
      <c r="M21" s="18" t="s">
        <v>26</v>
      </c>
      <c r="N21" s="18" t="s">
        <v>27</v>
      </c>
      <c r="O21" s="18" t="s">
        <v>25</v>
      </c>
      <c r="P21" s="18" t="s">
        <v>26</v>
      </c>
      <c r="Q21" s="18"/>
      <c r="R21" s="18" t="s">
        <v>25</v>
      </c>
      <c r="S21" s="18" t="s">
        <v>26</v>
      </c>
      <c r="T21" s="18" t="s">
        <v>25</v>
      </c>
      <c r="U21" s="18" t="s">
        <v>29</v>
      </c>
      <c r="V21" s="16"/>
    </row>
    <row r="22" spans="1:22" ht="15.75" thickBot="1" x14ac:dyDescent="0.3">
      <c r="A22" s="19" t="s">
        <v>30</v>
      </c>
      <c r="B22" s="20">
        <v>20050192.370000001</v>
      </c>
      <c r="C22" s="21">
        <v>16688608.32</v>
      </c>
      <c r="D22" s="22">
        <v>39594588.310000002</v>
      </c>
      <c r="E22" s="22"/>
      <c r="F22" s="22"/>
      <c r="G22" s="23">
        <v>31850384.739999998</v>
      </c>
      <c r="H22" s="24"/>
      <c r="I22" s="25"/>
      <c r="J22" s="26">
        <v>4000000</v>
      </c>
      <c r="K22" s="19" t="s">
        <v>30</v>
      </c>
      <c r="L22" s="23">
        <v>16050192.369999999</v>
      </c>
      <c r="M22" s="22"/>
      <c r="N22" s="22"/>
      <c r="O22" s="24"/>
      <c r="P22" s="24"/>
      <c r="Q22" s="24"/>
      <c r="R22" s="23">
        <v>975243.09</v>
      </c>
      <c r="S22" s="24"/>
      <c r="T22" s="24"/>
      <c r="U22" s="24"/>
      <c r="V22" s="22">
        <f t="shared" ref="V22:V35" si="0">L22+M22+N22+R22+S22+T22+U22</f>
        <v>17025435.460000001</v>
      </c>
    </row>
    <row r="23" spans="1:22" ht="15.75" thickBot="1" x14ac:dyDescent="0.3">
      <c r="A23" s="19" t="s">
        <v>31</v>
      </c>
      <c r="B23" s="26">
        <v>20050192.370000001</v>
      </c>
      <c r="C23" s="21">
        <v>16688608.32</v>
      </c>
      <c r="D23" s="22"/>
      <c r="E23" s="22"/>
      <c r="F23" s="22">
        <v>1140388.1299999999</v>
      </c>
      <c r="G23" s="23">
        <v>4962773.51</v>
      </c>
      <c r="H23" s="24"/>
      <c r="I23" s="23">
        <v>1140388.1299999999</v>
      </c>
      <c r="J23" s="26">
        <v>3983235.58</v>
      </c>
      <c r="K23" s="19" t="s">
        <v>31</v>
      </c>
      <c r="L23" s="23">
        <v>16050192.369999999</v>
      </c>
      <c r="M23" s="22"/>
      <c r="N23" s="23">
        <v>1140388.1299999999</v>
      </c>
      <c r="O23" s="24"/>
      <c r="P23" s="24"/>
      <c r="Q23" s="24"/>
      <c r="R23" s="23"/>
      <c r="S23" s="24"/>
      <c r="T23" s="24"/>
      <c r="U23" s="24"/>
      <c r="V23" s="22">
        <f t="shared" si="0"/>
        <v>17190580.5</v>
      </c>
    </row>
    <row r="24" spans="1:22" ht="15.75" thickBot="1" x14ac:dyDescent="0.3">
      <c r="A24" s="19" t="s">
        <v>32</v>
      </c>
      <c r="B24" s="27">
        <v>18073942.175999999</v>
      </c>
      <c r="C24" s="28">
        <v>14712358.126</v>
      </c>
      <c r="D24" s="22">
        <v>94298049.449999988</v>
      </c>
      <c r="E24" s="22"/>
      <c r="F24" s="22">
        <v>925606.45</v>
      </c>
      <c r="G24" s="23">
        <v>9164994.0999999996</v>
      </c>
      <c r="H24" s="23"/>
      <c r="I24" s="29"/>
      <c r="J24" s="27">
        <v>4132138.5900000003</v>
      </c>
      <c r="K24" s="19" t="s">
        <v>32</v>
      </c>
      <c r="L24" s="23">
        <v>13737767.609999999</v>
      </c>
      <c r="M24" s="22"/>
      <c r="N24" s="22"/>
      <c r="O24" s="24"/>
      <c r="P24" s="24"/>
      <c r="Q24" s="24"/>
      <c r="R24" s="23">
        <v>8266.67</v>
      </c>
      <c r="S24" s="24"/>
      <c r="T24" s="24"/>
      <c r="U24" s="24"/>
      <c r="V24" s="22">
        <f t="shared" si="0"/>
        <v>13746034.279999999</v>
      </c>
    </row>
    <row r="25" spans="1:22" ht="15.75" thickBot="1" x14ac:dyDescent="0.3">
      <c r="A25" s="19" t="s">
        <v>33</v>
      </c>
      <c r="B25" s="26">
        <v>17413441.16</v>
      </c>
      <c r="C25" s="30">
        <v>14051857.109999999</v>
      </c>
      <c r="D25" s="22">
        <v>50352472.950000003</v>
      </c>
      <c r="E25" s="22"/>
      <c r="F25" s="23">
        <v>593672.16</v>
      </c>
      <c r="G25" s="23">
        <v>27196119.689999998</v>
      </c>
      <c r="H25" s="23"/>
      <c r="I25" s="23">
        <v>1519278.6099999999</v>
      </c>
      <c r="J25" s="26">
        <v>3950000</v>
      </c>
      <c r="K25" s="19" t="s">
        <v>30</v>
      </c>
      <c r="L25" s="23"/>
      <c r="M25" s="22"/>
      <c r="N25" s="23">
        <v>925606.45</v>
      </c>
      <c r="O25" s="24"/>
      <c r="P25" s="24"/>
      <c r="Q25" s="24"/>
      <c r="R25" s="23"/>
      <c r="S25" s="24"/>
      <c r="T25" s="24"/>
      <c r="U25" s="24"/>
      <c r="V25" s="22">
        <f t="shared" si="0"/>
        <v>925606.45</v>
      </c>
    </row>
    <row r="26" spans="1:22" ht="15.75" thickBot="1" x14ac:dyDescent="0.3">
      <c r="A26" s="19" t="s">
        <v>33</v>
      </c>
      <c r="B26" s="26"/>
      <c r="C26" s="30"/>
      <c r="D26" s="22"/>
      <c r="E26" s="22"/>
      <c r="F26" s="23"/>
      <c r="G26" s="23"/>
      <c r="H26" s="23"/>
      <c r="I26" s="23"/>
      <c r="J26" s="26"/>
      <c r="K26" s="19" t="s">
        <v>31</v>
      </c>
      <c r="L26" s="23">
        <v>16764.419999999998</v>
      </c>
      <c r="M26" s="22"/>
      <c r="N26" s="23">
        <v>793064.14</v>
      </c>
      <c r="O26" s="24"/>
      <c r="P26" s="24"/>
      <c r="Q26" s="24"/>
      <c r="R26" s="23"/>
      <c r="S26" s="24"/>
      <c r="T26" s="24"/>
      <c r="U26" s="24"/>
      <c r="V26" s="22">
        <f t="shared" si="0"/>
        <v>809828.56</v>
      </c>
    </row>
    <row r="27" spans="1:22" ht="15.75" thickBot="1" x14ac:dyDescent="0.3">
      <c r="A27" s="19" t="s">
        <v>33</v>
      </c>
      <c r="B27" s="26"/>
      <c r="C27" s="30"/>
      <c r="D27" s="22"/>
      <c r="E27" s="22"/>
      <c r="F27" s="23"/>
      <c r="G27" s="23"/>
      <c r="H27" s="23"/>
      <c r="I27" s="23"/>
      <c r="J27" s="26"/>
      <c r="K27" s="19" t="s">
        <v>33</v>
      </c>
      <c r="L27" s="23">
        <v>13323441.16</v>
      </c>
      <c r="M27" s="22"/>
      <c r="N27" s="22"/>
      <c r="O27" s="24"/>
      <c r="P27" s="24"/>
      <c r="Q27" s="24"/>
      <c r="R27" s="23"/>
      <c r="S27" s="24"/>
      <c r="T27" s="24"/>
      <c r="U27" s="24"/>
      <c r="V27" s="22">
        <f t="shared" si="0"/>
        <v>13323441.16</v>
      </c>
    </row>
    <row r="28" spans="1:22" ht="15.75" thickBot="1" x14ac:dyDescent="0.3">
      <c r="A28" s="19" t="s">
        <v>34</v>
      </c>
      <c r="B28" s="26">
        <v>17413441.16</v>
      </c>
      <c r="C28" s="30">
        <v>14051857.109999999</v>
      </c>
      <c r="D28" s="22"/>
      <c r="E28" s="22"/>
      <c r="F28" s="22"/>
      <c r="G28" s="23"/>
      <c r="H28" s="31"/>
      <c r="I28" s="29"/>
      <c r="J28" s="26"/>
      <c r="K28" s="19"/>
      <c r="L28" s="22"/>
      <c r="M28" s="22"/>
      <c r="N28" s="22"/>
      <c r="O28" s="24"/>
      <c r="P28" s="24"/>
      <c r="Q28" s="24"/>
      <c r="R28" s="24"/>
      <c r="S28" s="24"/>
      <c r="T28" s="24"/>
      <c r="U28" s="24"/>
      <c r="V28" s="22">
        <f t="shared" si="0"/>
        <v>0</v>
      </c>
    </row>
    <row r="29" spans="1:22" ht="15.75" thickBot="1" x14ac:dyDescent="0.3">
      <c r="A29" s="19" t="s">
        <v>35</v>
      </c>
      <c r="B29" s="26">
        <v>19456041.869999997</v>
      </c>
      <c r="C29" s="30">
        <v>16094457.819999997</v>
      </c>
      <c r="D29" s="22"/>
      <c r="E29" s="22"/>
      <c r="F29" s="22"/>
      <c r="G29" s="23"/>
      <c r="H29" s="31"/>
      <c r="I29" s="23"/>
      <c r="J29" s="26"/>
      <c r="K29" s="19"/>
      <c r="L29" s="22"/>
      <c r="M29" s="22"/>
      <c r="N29" s="22"/>
      <c r="O29" s="24"/>
      <c r="P29" s="24"/>
      <c r="Q29" s="24"/>
      <c r="R29" s="24"/>
      <c r="S29" s="24"/>
      <c r="T29" s="24"/>
      <c r="U29" s="24"/>
      <c r="V29" s="22">
        <f t="shared" si="0"/>
        <v>0</v>
      </c>
    </row>
    <row r="30" spans="1:22" ht="15.75" thickBot="1" x14ac:dyDescent="0.3">
      <c r="A30" s="19" t="s">
        <v>36</v>
      </c>
      <c r="B30" s="26">
        <v>19456041.869999997</v>
      </c>
      <c r="C30" s="30">
        <v>16094457.819999997</v>
      </c>
      <c r="D30" s="22"/>
      <c r="E30" s="22"/>
      <c r="F30" s="22"/>
      <c r="G30" s="23"/>
      <c r="H30" s="31"/>
      <c r="I30" s="23"/>
      <c r="J30" s="26"/>
      <c r="K30" s="19"/>
      <c r="L30" s="22"/>
      <c r="M30" s="22"/>
      <c r="N30" s="22"/>
      <c r="O30" s="24"/>
      <c r="P30" s="24"/>
      <c r="Q30" s="24"/>
      <c r="R30" s="24"/>
      <c r="S30" s="24"/>
      <c r="T30" s="24"/>
      <c r="U30" s="24"/>
      <c r="V30" s="22">
        <f t="shared" si="0"/>
        <v>0</v>
      </c>
    </row>
    <row r="31" spans="1:22" ht="15.75" thickBot="1" x14ac:dyDescent="0.3">
      <c r="A31" s="19" t="s">
        <v>37</v>
      </c>
      <c r="B31" s="26">
        <v>19456041.869999997</v>
      </c>
      <c r="C31" s="30">
        <v>16094457.819999997</v>
      </c>
      <c r="D31" s="22"/>
      <c r="E31" s="22"/>
      <c r="F31" s="22"/>
      <c r="G31" s="23"/>
      <c r="H31" s="31"/>
      <c r="I31" s="23"/>
      <c r="J31" s="26"/>
      <c r="K31" s="19"/>
      <c r="L31" s="22"/>
      <c r="M31" s="22"/>
      <c r="N31" s="22"/>
      <c r="O31" s="24"/>
      <c r="P31" s="24"/>
      <c r="Q31" s="24"/>
      <c r="R31" s="24"/>
      <c r="S31" s="24"/>
      <c r="T31" s="24"/>
      <c r="U31" s="24"/>
      <c r="V31" s="22">
        <f t="shared" si="0"/>
        <v>0</v>
      </c>
    </row>
    <row r="32" spans="1:22" ht="15.75" thickBot="1" x14ac:dyDescent="0.3">
      <c r="A32" s="19" t="s">
        <v>38</v>
      </c>
      <c r="B32" s="26">
        <v>18642230.57</v>
      </c>
      <c r="C32" s="30">
        <v>15280646.52</v>
      </c>
      <c r="D32" s="22"/>
      <c r="E32" s="22"/>
      <c r="F32" s="22"/>
      <c r="G32" s="23"/>
      <c r="H32" s="31"/>
      <c r="I32" s="23"/>
      <c r="J32" s="26"/>
      <c r="K32" s="19"/>
      <c r="L32" s="22"/>
      <c r="M32" s="22"/>
      <c r="N32" s="22"/>
      <c r="O32" s="24"/>
      <c r="P32" s="24"/>
      <c r="Q32" s="24"/>
      <c r="R32" s="24"/>
      <c r="S32" s="24"/>
      <c r="T32" s="24"/>
      <c r="U32" s="24"/>
      <c r="V32" s="22">
        <f t="shared" si="0"/>
        <v>0</v>
      </c>
    </row>
    <row r="33" spans="1:22" ht="15.75" thickBot="1" x14ac:dyDescent="0.3">
      <c r="A33" s="19" t="s">
        <v>39</v>
      </c>
      <c r="B33" s="26">
        <v>18642230.57</v>
      </c>
      <c r="C33" s="30">
        <v>15280646.52</v>
      </c>
      <c r="D33" s="22"/>
      <c r="E33" s="22"/>
      <c r="F33" s="22"/>
      <c r="G33" s="23"/>
      <c r="H33" s="23"/>
      <c r="I33" s="23"/>
      <c r="J33" s="26"/>
      <c r="K33" s="19"/>
      <c r="L33" s="22"/>
      <c r="M33" s="22"/>
      <c r="N33" s="22"/>
      <c r="O33" s="24"/>
      <c r="P33" s="24"/>
      <c r="Q33" s="24"/>
      <c r="R33" s="24"/>
      <c r="S33" s="24"/>
      <c r="T33" s="24"/>
      <c r="U33" s="24"/>
      <c r="V33" s="22">
        <f t="shared" si="0"/>
        <v>0</v>
      </c>
    </row>
    <row r="34" spans="1:22" ht="15.75" thickBot="1" x14ac:dyDescent="0.3">
      <c r="A34" s="19" t="s">
        <v>40</v>
      </c>
      <c r="B34" s="26">
        <v>17963343.399999999</v>
      </c>
      <c r="C34" s="30">
        <v>14601759.349999998</v>
      </c>
      <c r="D34" s="22"/>
      <c r="E34" s="22"/>
      <c r="F34" s="22"/>
      <c r="G34" s="23"/>
      <c r="H34" s="23"/>
      <c r="I34" s="23"/>
      <c r="J34" s="26"/>
      <c r="K34" s="19"/>
      <c r="L34" s="22"/>
      <c r="M34" s="22"/>
      <c r="N34" s="22"/>
      <c r="O34" s="24"/>
      <c r="P34" s="24"/>
      <c r="Q34" s="24"/>
      <c r="R34" s="24"/>
      <c r="S34" s="24"/>
      <c r="T34" s="24"/>
      <c r="U34" s="24"/>
      <c r="V34" s="22">
        <f t="shared" si="0"/>
        <v>0</v>
      </c>
    </row>
    <row r="35" spans="1:22" ht="15.75" thickBot="1" x14ac:dyDescent="0.3">
      <c r="A35" s="32" t="s">
        <v>41</v>
      </c>
      <c r="B35" s="26">
        <v>17963343.399999999</v>
      </c>
      <c r="C35" s="30">
        <v>14601759.349999998</v>
      </c>
      <c r="D35" s="22"/>
      <c r="E35" s="22"/>
      <c r="F35" s="22"/>
      <c r="G35" s="23"/>
      <c r="H35" s="23"/>
      <c r="I35" s="23"/>
      <c r="J35" s="26"/>
      <c r="K35" s="32"/>
      <c r="L35" s="22"/>
      <c r="M35" s="22"/>
      <c r="N35" s="22"/>
      <c r="O35" s="24"/>
      <c r="P35" s="24"/>
      <c r="Q35" s="24"/>
      <c r="R35" s="24"/>
      <c r="S35" s="24"/>
      <c r="T35" s="24"/>
      <c r="U35" s="24"/>
      <c r="V35" s="22">
        <f t="shared" si="0"/>
        <v>0</v>
      </c>
    </row>
    <row r="36" spans="1:22" ht="15.75" thickBot="1" x14ac:dyDescent="0.3">
      <c r="A36" s="33"/>
      <c r="B36" s="34">
        <f t="shared" ref="B36:J36" si="1">SUM(B22:B35)</f>
        <v>224580482.78600001</v>
      </c>
      <c r="C36" s="34">
        <f t="shared" si="1"/>
        <v>184241474.18599999</v>
      </c>
      <c r="D36" s="34">
        <f t="shared" si="1"/>
        <v>184245110.70999998</v>
      </c>
      <c r="E36" s="34">
        <f t="shared" si="1"/>
        <v>0</v>
      </c>
      <c r="F36" s="34">
        <f t="shared" si="1"/>
        <v>2659666.7399999998</v>
      </c>
      <c r="G36" s="34">
        <f t="shared" si="1"/>
        <v>73174272.039999992</v>
      </c>
      <c r="H36" s="34">
        <f t="shared" si="1"/>
        <v>0</v>
      </c>
      <c r="I36" s="34">
        <f t="shared" si="1"/>
        <v>2659666.7399999998</v>
      </c>
      <c r="J36" s="34">
        <f t="shared" si="1"/>
        <v>16065374.17</v>
      </c>
      <c r="K36" s="34"/>
      <c r="L36" s="34">
        <f t="shared" ref="L36:V36" si="2">SUM(L22:L35)</f>
        <v>59178357.929999992</v>
      </c>
      <c r="M36" s="34">
        <f t="shared" si="2"/>
        <v>0</v>
      </c>
      <c r="N36" s="34">
        <f t="shared" si="2"/>
        <v>2859058.7199999997</v>
      </c>
      <c r="O36" s="34">
        <f t="shared" si="2"/>
        <v>0</v>
      </c>
      <c r="P36" s="34">
        <f t="shared" si="2"/>
        <v>0</v>
      </c>
      <c r="Q36" s="34">
        <f t="shared" si="2"/>
        <v>0</v>
      </c>
      <c r="R36" s="34">
        <f t="shared" si="2"/>
        <v>983509.76</v>
      </c>
      <c r="S36" s="34">
        <f t="shared" si="2"/>
        <v>0</v>
      </c>
      <c r="T36" s="34">
        <f t="shared" si="2"/>
        <v>0</v>
      </c>
      <c r="U36" s="34">
        <f t="shared" si="2"/>
        <v>0</v>
      </c>
      <c r="V36" s="34">
        <f t="shared" si="2"/>
        <v>63020926.410000011</v>
      </c>
    </row>
    <row r="37" spans="1:22" x14ac:dyDescent="0.25">
      <c r="A37" s="35"/>
      <c r="B37" s="35"/>
      <c r="C37" s="36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7"/>
      <c r="V37" s="37"/>
    </row>
    <row r="38" spans="1:22" ht="40.5" customHeight="1" x14ac:dyDescent="0.25">
      <c r="A38" s="38" t="s">
        <v>42</v>
      </c>
      <c r="B38" s="38"/>
      <c r="C38" s="38"/>
      <c r="D38" s="38"/>
      <c r="E38" s="38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7"/>
      <c r="V38" s="37"/>
    </row>
    <row r="39" spans="1:22" ht="20.25" customHeight="1" x14ac:dyDescent="0.25">
      <c r="A39" s="39" t="s">
        <v>43</v>
      </c>
      <c r="B39" s="39"/>
      <c r="C39" s="39"/>
      <c r="D39" s="39"/>
      <c r="E39" s="39"/>
      <c r="F39" s="35"/>
      <c r="G39" s="35"/>
      <c r="H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7"/>
      <c r="V39" s="37"/>
    </row>
    <row r="40" spans="1:22" x14ac:dyDescent="0.25">
      <c r="A40" s="39"/>
      <c r="B40" s="39"/>
      <c r="C40" s="39"/>
      <c r="D40" s="39"/>
      <c r="E40" s="39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7"/>
      <c r="V40" s="37"/>
    </row>
    <row r="41" spans="1:22" ht="37.5" customHeight="1" x14ac:dyDescent="0.25">
      <c r="A41" s="40" t="s">
        <v>44</v>
      </c>
      <c r="B41" s="40"/>
      <c r="C41" s="40"/>
      <c r="D41" s="40"/>
      <c r="E41" s="40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7"/>
      <c r="V41" s="37"/>
    </row>
    <row r="42" spans="1:22" ht="17.25" customHeight="1" x14ac:dyDescent="0.25">
      <c r="A42" s="40" t="s">
        <v>45</v>
      </c>
      <c r="B42" s="40"/>
      <c r="C42" s="40"/>
      <c r="D42" s="40"/>
      <c r="E42" s="40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7"/>
      <c r="V42" s="37"/>
    </row>
    <row r="43" spans="1:22" ht="17.25" customHeight="1" x14ac:dyDescent="0.25">
      <c r="A43" s="40" t="s">
        <v>46</v>
      </c>
      <c r="B43" s="40"/>
      <c r="C43" s="40"/>
      <c r="D43" s="40"/>
      <c r="E43" s="40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7"/>
      <c r="V43" s="37"/>
    </row>
    <row r="44" spans="1:22" ht="17.25" customHeight="1" x14ac:dyDescent="0.25">
      <c r="A44" s="40" t="s">
        <v>47</v>
      </c>
      <c r="B44" s="40"/>
      <c r="C44" s="40"/>
      <c r="D44" s="40"/>
      <c r="E44" s="40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7"/>
      <c r="V44" s="37"/>
    </row>
    <row r="45" spans="1:22" ht="17.25" customHeight="1" x14ac:dyDescent="0.25">
      <c r="A45" s="40" t="s">
        <v>48</v>
      </c>
      <c r="B45" s="40"/>
      <c r="C45" s="40"/>
      <c r="D45" s="40"/>
      <c r="E45" s="40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7"/>
      <c r="V45" s="37"/>
    </row>
    <row r="46" spans="1:22" x14ac:dyDescent="0.25">
      <c r="A46" s="35"/>
      <c r="B46" s="35"/>
      <c r="C46" s="36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7"/>
      <c r="V46" s="37"/>
    </row>
    <row r="47" spans="1:22" ht="15.75" customHeight="1" x14ac:dyDescent="0.25">
      <c r="A47" s="38" t="s">
        <v>49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5"/>
      <c r="M47" s="35"/>
      <c r="N47" s="35"/>
      <c r="O47" s="35"/>
      <c r="P47" s="35"/>
      <c r="Q47" s="35"/>
      <c r="R47" s="35"/>
      <c r="S47" s="35"/>
      <c r="T47" s="35"/>
      <c r="U47" s="37"/>
      <c r="V47" s="37"/>
    </row>
    <row r="48" spans="1:22" ht="38.25" customHeight="1" x14ac:dyDescent="0.25">
      <c r="A48" s="39" t="s">
        <v>43</v>
      </c>
      <c r="B48" s="39"/>
      <c r="C48" s="39"/>
      <c r="D48" s="39"/>
      <c r="E48" s="39"/>
      <c r="F48" s="41" t="s">
        <v>50</v>
      </c>
      <c r="G48" s="41" t="s">
        <v>51</v>
      </c>
      <c r="H48" s="41" t="s">
        <v>52</v>
      </c>
      <c r="I48" s="41" t="s">
        <v>53</v>
      </c>
      <c r="J48" s="41" t="s">
        <v>54</v>
      </c>
      <c r="K48" s="41" t="s">
        <v>55</v>
      </c>
      <c r="L48" s="35"/>
      <c r="M48" s="35"/>
      <c r="N48" s="35"/>
      <c r="O48" s="35"/>
      <c r="P48" s="35"/>
      <c r="Q48" s="35"/>
      <c r="R48" s="35"/>
      <c r="S48" s="35"/>
      <c r="T48" s="35"/>
      <c r="U48" s="37"/>
      <c r="V48" s="37"/>
    </row>
    <row r="49" spans="1:22" ht="39.75" customHeight="1" x14ac:dyDescent="0.25">
      <c r="A49" s="40" t="s">
        <v>56</v>
      </c>
      <c r="B49" s="40"/>
      <c r="C49" s="40"/>
      <c r="D49" s="40"/>
      <c r="E49" s="40"/>
      <c r="F49" s="42">
        <v>3353833.22</v>
      </c>
      <c r="G49" s="43" t="s">
        <v>57</v>
      </c>
      <c r="H49" s="44">
        <v>201800010008207</v>
      </c>
      <c r="I49" s="45">
        <v>45292</v>
      </c>
      <c r="J49" s="45">
        <v>45292</v>
      </c>
      <c r="K49" s="46" t="s">
        <v>58</v>
      </c>
      <c r="L49" s="35"/>
      <c r="M49" s="35"/>
      <c r="N49" s="35"/>
      <c r="O49" s="35"/>
      <c r="P49" s="47"/>
      <c r="Q49" s="35"/>
      <c r="R49" s="35"/>
      <c r="S49" s="35"/>
      <c r="T49" s="35"/>
      <c r="U49" s="37"/>
      <c r="V49" s="37"/>
    </row>
    <row r="50" spans="1:22" ht="39.75" customHeight="1" x14ac:dyDescent="0.25">
      <c r="A50" s="40" t="s">
        <v>56</v>
      </c>
      <c r="B50" s="40"/>
      <c r="C50" s="40"/>
      <c r="D50" s="40"/>
      <c r="E50" s="40"/>
      <c r="F50" s="42">
        <v>3192929.37</v>
      </c>
      <c r="G50" s="43" t="s">
        <v>57</v>
      </c>
      <c r="H50" s="44">
        <v>201800010008207</v>
      </c>
      <c r="I50" s="45">
        <v>45325</v>
      </c>
      <c r="J50" s="45">
        <v>45325</v>
      </c>
      <c r="K50" s="46" t="s">
        <v>58</v>
      </c>
      <c r="L50" s="35"/>
      <c r="M50" s="35"/>
      <c r="N50" s="35"/>
      <c r="O50" s="35"/>
      <c r="P50" s="47"/>
      <c r="Q50" s="35"/>
      <c r="R50" s="35"/>
      <c r="S50" s="35"/>
      <c r="T50" s="35"/>
      <c r="U50" s="37"/>
      <c r="V50" s="37"/>
    </row>
    <row r="51" spans="1:22" ht="39.75" customHeight="1" x14ac:dyDescent="0.25">
      <c r="A51" s="40" t="s">
        <v>56</v>
      </c>
      <c r="B51" s="40"/>
      <c r="C51" s="40"/>
      <c r="D51" s="40"/>
      <c r="E51" s="40"/>
      <c r="F51" s="42">
        <v>329224.14</v>
      </c>
      <c r="G51" s="43" t="s">
        <v>57</v>
      </c>
      <c r="H51" s="44">
        <v>201800010008207</v>
      </c>
      <c r="I51" s="45">
        <v>45263</v>
      </c>
      <c r="J51" s="45">
        <v>45354</v>
      </c>
      <c r="K51" s="46" t="s">
        <v>58</v>
      </c>
      <c r="L51" s="35"/>
      <c r="M51" s="35"/>
      <c r="N51" s="35"/>
      <c r="O51" s="35"/>
      <c r="P51" s="47"/>
      <c r="Q51" s="35"/>
      <c r="R51" s="35"/>
      <c r="S51" s="35"/>
      <c r="T51" s="35"/>
      <c r="U51" s="37"/>
      <c r="V51" s="37"/>
    </row>
    <row r="52" spans="1:22" ht="39.75" customHeight="1" x14ac:dyDescent="0.25">
      <c r="A52" s="40" t="s">
        <v>56</v>
      </c>
      <c r="B52" s="40"/>
      <c r="C52" s="40"/>
      <c r="D52" s="40"/>
      <c r="E52" s="40"/>
      <c r="F52" s="42">
        <v>3303884.39</v>
      </c>
      <c r="G52" s="43" t="s">
        <v>57</v>
      </c>
      <c r="H52" s="44">
        <v>201800010008207</v>
      </c>
      <c r="I52" s="45">
        <v>45354</v>
      </c>
      <c r="J52" s="45">
        <v>45354</v>
      </c>
      <c r="K52" s="46" t="s">
        <v>58</v>
      </c>
      <c r="L52" s="35"/>
      <c r="M52" s="35"/>
      <c r="N52" s="35"/>
      <c r="O52" s="35"/>
      <c r="P52" s="47"/>
      <c r="Q52" s="35"/>
      <c r="R52" s="35"/>
      <c r="S52" s="35"/>
      <c r="T52" s="35"/>
      <c r="U52" s="37"/>
      <c r="V52" s="37"/>
    </row>
    <row r="53" spans="1:22" ht="39.75" customHeight="1" x14ac:dyDescent="0.25">
      <c r="A53" s="40" t="s">
        <v>59</v>
      </c>
      <c r="B53" s="40"/>
      <c r="C53" s="40"/>
      <c r="D53" s="40"/>
      <c r="E53" s="40"/>
      <c r="F53" s="42">
        <v>3700000</v>
      </c>
      <c r="G53" s="43" t="s">
        <v>57</v>
      </c>
      <c r="H53" s="44"/>
      <c r="I53" s="45">
        <v>45384</v>
      </c>
      <c r="J53" s="45">
        <v>45384</v>
      </c>
      <c r="K53" s="46"/>
      <c r="L53" s="35"/>
      <c r="M53" s="35"/>
      <c r="N53" s="35"/>
      <c r="O53" s="35"/>
      <c r="P53" s="47"/>
      <c r="Q53" s="35"/>
      <c r="R53" s="35"/>
      <c r="S53" s="35"/>
      <c r="T53" s="35"/>
      <c r="U53" s="37"/>
      <c r="V53" s="37"/>
    </row>
    <row r="54" spans="1:22" ht="39.75" customHeight="1" x14ac:dyDescent="0.25">
      <c r="A54" s="40" t="s">
        <v>60</v>
      </c>
      <c r="B54" s="40"/>
      <c r="C54" s="40"/>
      <c r="D54" s="40"/>
      <c r="E54" s="40"/>
      <c r="F54" s="42">
        <v>320970.71000000002</v>
      </c>
      <c r="G54" s="43" t="s">
        <v>57</v>
      </c>
      <c r="H54" s="44">
        <v>201800010008207</v>
      </c>
      <c r="I54" s="45">
        <v>45292</v>
      </c>
      <c r="J54" s="45">
        <v>45292</v>
      </c>
      <c r="K54" s="46" t="s">
        <v>58</v>
      </c>
      <c r="L54" s="35"/>
      <c r="M54" s="35"/>
      <c r="N54" s="35"/>
      <c r="O54" s="35"/>
      <c r="P54" s="47"/>
      <c r="Q54" s="35"/>
      <c r="R54" s="35"/>
      <c r="S54" s="35"/>
      <c r="T54" s="35"/>
      <c r="U54" s="35"/>
      <c r="V54" s="35"/>
    </row>
    <row r="55" spans="1:22" ht="39.75" customHeight="1" x14ac:dyDescent="0.25">
      <c r="A55" s="40" t="s">
        <v>60</v>
      </c>
      <c r="B55" s="40"/>
      <c r="C55" s="40"/>
      <c r="D55" s="40"/>
      <c r="E55" s="40"/>
      <c r="F55" s="42">
        <v>318714.89</v>
      </c>
      <c r="G55" s="43" t="s">
        <v>57</v>
      </c>
      <c r="H55" s="44">
        <v>201800010008207</v>
      </c>
      <c r="I55" s="45">
        <v>45325</v>
      </c>
      <c r="J55" s="45">
        <v>45325</v>
      </c>
      <c r="K55" s="46" t="s">
        <v>58</v>
      </c>
      <c r="L55" s="35"/>
      <c r="M55" s="35"/>
      <c r="N55" s="35"/>
      <c r="O55" s="35"/>
      <c r="P55" s="47"/>
      <c r="Q55" s="35"/>
      <c r="R55" s="35"/>
      <c r="S55" s="35"/>
      <c r="T55" s="35"/>
      <c r="U55" s="35"/>
      <c r="V55" s="35"/>
    </row>
    <row r="56" spans="1:22" ht="39.75" customHeight="1" x14ac:dyDescent="0.25">
      <c r="A56" s="40" t="s">
        <v>60</v>
      </c>
      <c r="B56" s="40"/>
      <c r="C56" s="40"/>
      <c r="D56" s="40"/>
      <c r="E56" s="40"/>
      <c r="F56" s="42">
        <v>272529.53999999998</v>
      </c>
      <c r="G56" s="43" t="s">
        <v>57</v>
      </c>
      <c r="H56" s="44">
        <v>201800010008207</v>
      </c>
      <c r="I56" s="45">
        <v>45354</v>
      </c>
      <c r="J56" s="45">
        <v>45354</v>
      </c>
      <c r="K56" s="46" t="s">
        <v>58</v>
      </c>
      <c r="L56" s="35"/>
      <c r="M56" s="35"/>
      <c r="N56" s="35"/>
      <c r="O56" s="35"/>
      <c r="P56" s="47"/>
      <c r="Q56" s="35"/>
      <c r="R56" s="35"/>
      <c r="S56" s="35"/>
      <c r="T56" s="35"/>
      <c r="U56" s="35"/>
      <c r="V56" s="35"/>
    </row>
    <row r="57" spans="1:22" ht="13.5" customHeight="1" x14ac:dyDescent="0.25">
      <c r="A57" s="40" t="s">
        <v>61</v>
      </c>
      <c r="B57" s="40"/>
      <c r="C57" s="40"/>
      <c r="D57" s="40"/>
      <c r="E57" s="40"/>
      <c r="F57" s="42"/>
      <c r="G57" s="43"/>
      <c r="H57" s="44"/>
      <c r="I57" s="45"/>
      <c r="J57" s="45"/>
      <c r="K57" s="46"/>
      <c r="L57" s="35"/>
      <c r="M57" s="35"/>
      <c r="N57" s="35"/>
      <c r="O57" s="35"/>
      <c r="P57" s="47"/>
      <c r="Q57" s="35"/>
      <c r="R57" s="35"/>
      <c r="S57" s="35"/>
      <c r="T57" s="35"/>
      <c r="U57" s="35"/>
      <c r="V57" s="35"/>
    </row>
    <row r="58" spans="1:22" ht="39.75" customHeight="1" x14ac:dyDescent="0.25">
      <c r="A58" s="40" t="s">
        <v>62</v>
      </c>
      <c r="B58" s="40"/>
      <c r="C58" s="40"/>
      <c r="D58" s="40"/>
      <c r="E58" s="40"/>
      <c r="F58" s="42">
        <v>210871.94</v>
      </c>
      <c r="G58" s="43" t="s">
        <v>63</v>
      </c>
      <c r="H58" s="44">
        <v>201800010008207</v>
      </c>
      <c r="I58" s="45">
        <v>45292</v>
      </c>
      <c r="J58" s="45">
        <v>45292</v>
      </c>
      <c r="K58" s="46" t="s">
        <v>64</v>
      </c>
      <c r="L58" s="35"/>
      <c r="M58" s="35"/>
      <c r="N58" s="35"/>
      <c r="O58" s="35"/>
      <c r="P58" s="47"/>
      <c r="Q58" s="35"/>
      <c r="R58" s="35"/>
      <c r="S58" s="35"/>
      <c r="T58" s="35"/>
      <c r="U58" s="35"/>
      <c r="V58" s="35"/>
    </row>
    <row r="59" spans="1:22" ht="39.75" customHeight="1" x14ac:dyDescent="0.25">
      <c r="A59" s="40" t="s">
        <v>62</v>
      </c>
      <c r="B59" s="40"/>
      <c r="C59" s="40"/>
      <c r="D59" s="40"/>
      <c r="E59" s="40"/>
      <c r="F59" s="42">
        <v>162310.22</v>
      </c>
      <c r="G59" s="43" t="s">
        <v>63</v>
      </c>
      <c r="H59" s="44">
        <v>201800010008207</v>
      </c>
      <c r="I59" s="45">
        <v>45325</v>
      </c>
      <c r="J59" s="45">
        <v>45325</v>
      </c>
      <c r="K59" s="46" t="s">
        <v>64</v>
      </c>
      <c r="L59" s="35"/>
      <c r="M59" s="35"/>
      <c r="N59" s="35"/>
      <c r="O59" s="35"/>
      <c r="P59" s="47"/>
      <c r="Q59" s="35"/>
      <c r="R59" s="35"/>
      <c r="S59" s="35"/>
      <c r="T59" s="35"/>
      <c r="U59" s="35"/>
      <c r="V59" s="35"/>
    </row>
    <row r="60" spans="1:22" ht="39.75" customHeight="1" x14ac:dyDescent="0.25">
      <c r="A60" s="40" t="s">
        <v>62</v>
      </c>
      <c r="B60" s="40"/>
      <c r="C60" s="40"/>
      <c r="D60" s="40"/>
      <c r="E60" s="40"/>
      <c r="F60" s="48">
        <v>168800.86</v>
      </c>
      <c r="G60" s="43" t="s">
        <v>63</v>
      </c>
      <c r="H60" s="44">
        <v>201800010008207</v>
      </c>
      <c r="I60" s="45">
        <v>45354</v>
      </c>
      <c r="J60" s="45">
        <v>45354</v>
      </c>
      <c r="K60" s="46" t="s">
        <v>64</v>
      </c>
      <c r="L60" s="35"/>
      <c r="M60" s="35"/>
      <c r="N60" s="35"/>
      <c r="O60" s="35"/>
      <c r="P60" s="47"/>
      <c r="Q60" s="35"/>
      <c r="R60" s="35"/>
      <c r="S60" s="35"/>
      <c r="T60" s="35"/>
      <c r="U60" s="35"/>
      <c r="V60" s="35"/>
    </row>
    <row r="61" spans="1:22" ht="39.75" customHeight="1" x14ac:dyDescent="0.25">
      <c r="A61" s="40" t="s">
        <v>65</v>
      </c>
      <c r="B61" s="40"/>
      <c r="C61" s="40"/>
      <c r="D61" s="40"/>
      <c r="E61" s="40"/>
      <c r="F61" s="42">
        <v>250000</v>
      </c>
      <c r="G61" s="43" t="s">
        <v>63</v>
      </c>
      <c r="H61" s="44"/>
      <c r="I61" s="45">
        <v>45384</v>
      </c>
      <c r="J61" s="45">
        <v>45384</v>
      </c>
      <c r="K61" s="46"/>
      <c r="L61" s="35"/>
      <c r="M61" s="35"/>
      <c r="N61" s="35"/>
      <c r="O61" s="35"/>
      <c r="P61" s="47"/>
      <c r="Q61" s="35"/>
      <c r="R61" s="35"/>
      <c r="S61" s="35"/>
      <c r="T61" s="35"/>
      <c r="U61" s="35"/>
      <c r="V61" s="35"/>
    </row>
    <row r="62" spans="1:22" ht="38.25" x14ac:dyDescent="0.25">
      <c r="A62" s="40" t="s">
        <v>66</v>
      </c>
      <c r="B62" s="40"/>
      <c r="C62" s="40"/>
      <c r="D62" s="40"/>
      <c r="E62" s="40"/>
      <c r="F62" s="42">
        <v>114324.13</v>
      </c>
      <c r="G62" s="43" t="s">
        <v>63</v>
      </c>
      <c r="H62" s="44">
        <v>202300010061682</v>
      </c>
      <c r="I62" s="45" t="s">
        <v>67</v>
      </c>
      <c r="J62" s="45">
        <v>45292</v>
      </c>
      <c r="K62" s="49" t="s">
        <v>68</v>
      </c>
      <c r="L62" s="35"/>
      <c r="M62" s="35"/>
      <c r="N62" s="35"/>
      <c r="O62" s="35"/>
      <c r="P62" s="47"/>
      <c r="Q62" s="35"/>
      <c r="R62" s="35"/>
      <c r="S62" s="35"/>
      <c r="T62" s="35"/>
      <c r="U62" s="35"/>
      <c r="V62" s="35"/>
    </row>
    <row r="63" spans="1:22" ht="38.25" x14ac:dyDescent="0.25">
      <c r="A63" s="40" t="s">
        <v>69</v>
      </c>
      <c r="B63" s="40"/>
      <c r="C63" s="40"/>
      <c r="D63" s="40"/>
      <c r="E63" s="40"/>
      <c r="F63" s="42">
        <v>132875.59</v>
      </c>
      <c r="G63" s="43" t="s">
        <v>63</v>
      </c>
      <c r="H63" s="44">
        <v>202300010061682</v>
      </c>
      <c r="I63" s="45" t="s">
        <v>67</v>
      </c>
      <c r="J63" s="45">
        <v>45325</v>
      </c>
      <c r="K63" s="49" t="s">
        <v>68</v>
      </c>
      <c r="L63" s="35"/>
      <c r="M63" s="35"/>
      <c r="N63" s="35"/>
      <c r="O63" s="35"/>
      <c r="P63" s="47"/>
      <c r="Q63" s="35"/>
      <c r="R63" s="35"/>
      <c r="S63" s="35"/>
      <c r="T63" s="35"/>
      <c r="U63" s="35"/>
      <c r="V63" s="35"/>
    </row>
    <row r="64" spans="1:22" ht="38.25" x14ac:dyDescent="0.25">
      <c r="A64" s="40" t="s">
        <v>70</v>
      </c>
      <c r="B64" s="40"/>
      <c r="C64" s="40"/>
      <c r="D64" s="40"/>
      <c r="E64" s="40"/>
      <c r="F64" s="42">
        <f>7750.83</f>
        <v>7750.83</v>
      </c>
      <c r="G64" s="43" t="s">
        <v>57</v>
      </c>
      <c r="H64" s="50">
        <v>201800010008207</v>
      </c>
      <c r="I64" s="45">
        <v>45292</v>
      </c>
      <c r="J64" s="45">
        <v>45325</v>
      </c>
      <c r="K64" s="46" t="s">
        <v>58</v>
      </c>
      <c r="L64" s="35"/>
      <c r="M64" s="35"/>
      <c r="N64" s="35"/>
      <c r="O64" s="35"/>
      <c r="P64" s="47"/>
      <c r="Q64" s="35"/>
      <c r="R64" s="35"/>
      <c r="S64" s="35"/>
      <c r="T64" s="35"/>
      <c r="U64" s="35"/>
      <c r="V64" s="35"/>
    </row>
    <row r="65" spans="1:22" ht="38.25" x14ac:dyDescent="0.25">
      <c r="A65" s="40" t="s">
        <v>70</v>
      </c>
      <c r="B65" s="40"/>
      <c r="C65" s="40"/>
      <c r="D65" s="40"/>
      <c r="E65" s="40"/>
      <c r="F65" s="42">
        <v>168654.68</v>
      </c>
      <c r="G65" s="43" t="s">
        <v>57</v>
      </c>
      <c r="H65" s="50">
        <v>201800010008207</v>
      </c>
      <c r="I65" s="45">
        <v>45325</v>
      </c>
      <c r="J65" s="45">
        <v>45325</v>
      </c>
      <c r="K65" s="46" t="s">
        <v>58</v>
      </c>
      <c r="L65" s="35"/>
      <c r="M65" s="35"/>
      <c r="N65" s="35"/>
      <c r="O65" s="35"/>
      <c r="P65" s="47"/>
      <c r="Q65" s="35"/>
      <c r="R65" s="35"/>
      <c r="S65" s="35"/>
      <c r="T65" s="35"/>
      <c r="U65" s="35"/>
      <c r="V65" s="35"/>
    </row>
    <row r="66" spans="1:22" ht="38.25" x14ac:dyDescent="0.25">
      <c r="A66" s="40" t="s">
        <v>70</v>
      </c>
      <c r="B66" s="40"/>
      <c r="C66" s="40"/>
      <c r="D66" s="40"/>
      <c r="E66" s="40"/>
      <c r="F66" s="42">
        <v>57699.659999999916</v>
      </c>
      <c r="G66" s="43" t="s">
        <v>57</v>
      </c>
      <c r="H66" s="50">
        <v>201800010008207</v>
      </c>
      <c r="I66" s="45">
        <v>45354</v>
      </c>
      <c r="J66" s="45">
        <v>45354</v>
      </c>
      <c r="K66" s="46" t="s">
        <v>58</v>
      </c>
      <c r="L66" s="35"/>
      <c r="M66" s="35"/>
      <c r="N66" s="35"/>
      <c r="O66" s="35"/>
      <c r="P66" s="47"/>
      <c r="Q66" s="35"/>
      <c r="R66" s="35"/>
      <c r="S66" s="35"/>
      <c r="T66" s="35"/>
      <c r="U66" s="35"/>
      <c r="V66" s="35"/>
    </row>
    <row r="67" spans="1:22" ht="15" customHeight="1" x14ac:dyDescent="0.25">
      <c r="A67" s="40" t="s">
        <v>71</v>
      </c>
      <c r="B67" s="40"/>
      <c r="C67" s="40"/>
      <c r="D67" s="40"/>
      <c r="E67" s="40"/>
      <c r="F67" s="42"/>
      <c r="G67" s="43"/>
      <c r="H67" s="44"/>
      <c r="I67" s="45"/>
      <c r="J67" s="45"/>
      <c r="K67" s="46"/>
      <c r="L67" s="35"/>
      <c r="M67" s="35"/>
      <c r="N67" s="35"/>
      <c r="O67" s="35"/>
      <c r="P67" s="47"/>
      <c r="Q67" s="35"/>
      <c r="R67" s="35"/>
      <c r="S67" s="35"/>
      <c r="T67" s="35"/>
      <c r="U67" s="35"/>
      <c r="V67" s="35"/>
    </row>
    <row r="68" spans="1:22" ht="15.75" customHeight="1" x14ac:dyDescent="0.25">
      <c r="A68" s="51" t="s">
        <v>72</v>
      </c>
      <c r="B68" s="51"/>
      <c r="C68" s="51"/>
      <c r="D68" s="51"/>
      <c r="E68" s="51"/>
      <c r="F68" s="52">
        <f>SUM(F49:F67)</f>
        <v>16065374.17</v>
      </c>
      <c r="G68" s="53"/>
      <c r="H68" s="53"/>
      <c r="I68" s="53"/>
      <c r="J68" s="53"/>
      <c r="K68" s="53"/>
      <c r="L68" s="35"/>
      <c r="M68" s="35"/>
      <c r="N68" s="35"/>
      <c r="O68" s="35"/>
      <c r="P68" s="47"/>
      <c r="Q68" s="35"/>
      <c r="R68" s="35"/>
      <c r="S68" s="35"/>
      <c r="T68" s="35"/>
      <c r="U68" s="35"/>
      <c r="V68" s="35"/>
    </row>
    <row r="69" spans="1:22" ht="15.75" customHeight="1" x14ac:dyDescent="0.25">
      <c r="A69" s="54" t="s">
        <v>73</v>
      </c>
      <c r="B69" s="54"/>
      <c r="C69" s="54"/>
      <c r="D69" s="54"/>
      <c r="E69" s="54"/>
      <c r="F69" s="54"/>
      <c r="G69" s="54"/>
      <c r="H69" s="54"/>
      <c r="I69" s="47"/>
      <c r="J69" s="47"/>
      <c r="K69" s="47"/>
      <c r="L69" s="35"/>
      <c r="M69" s="35"/>
      <c r="N69" s="35"/>
      <c r="O69" s="35"/>
      <c r="P69" s="47"/>
      <c r="Q69" s="35"/>
      <c r="R69" s="35"/>
      <c r="S69" s="35"/>
      <c r="T69" s="35"/>
      <c r="U69" s="35"/>
      <c r="V69" s="35"/>
    </row>
    <row r="70" spans="1:22" ht="15.75" thickBot="1" x14ac:dyDescent="0.3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35"/>
      <c r="Q70" s="35"/>
      <c r="R70" s="35"/>
      <c r="S70" s="35"/>
      <c r="T70" s="35"/>
      <c r="U70" s="35"/>
      <c r="V70" s="35"/>
    </row>
    <row r="71" spans="1:22" ht="36.75" customHeight="1" thickBot="1" x14ac:dyDescent="0.3">
      <c r="A71" s="56" t="s">
        <v>74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47"/>
      <c r="M71" s="47"/>
      <c r="N71" s="47"/>
      <c r="O71" s="47"/>
      <c r="P71" s="35"/>
      <c r="Q71" s="35"/>
      <c r="R71" s="35"/>
      <c r="S71" s="35"/>
      <c r="T71" s="35"/>
      <c r="U71" s="35"/>
      <c r="V71" s="35"/>
    </row>
    <row r="72" spans="1:22" ht="36.75" customHeight="1" thickBot="1" x14ac:dyDescent="0.3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47"/>
      <c r="M72" s="47"/>
      <c r="N72" s="47"/>
      <c r="O72" s="47"/>
      <c r="P72" s="35"/>
      <c r="Q72" s="35"/>
      <c r="R72" s="35"/>
      <c r="S72" s="35"/>
      <c r="T72" s="35"/>
      <c r="U72" s="35"/>
      <c r="V72" s="35"/>
    </row>
    <row r="73" spans="1:22" x14ac:dyDescent="0.25">
      <c r="A73" s="35"/>
      <c r="B73" s="35"/>
      <c r="C73" s="36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</row>
    <row r="74" spans="1:22" ht="15" customHeight="1" x14ac:dyDescent="0.25">
      <c r="A74" s="54" t="s">
        <v>75</v>
      </c>
      <c r="B74" s="54"/>
      <c r="C74" s="54"/>
      <c r="D74" s="54"/>
      <c r="E74" s="54"/>
      <c r="F74" s="54"/>
      <c r="G74" s="54"/>
      <c r="H74" s="54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</row>
    <row r="75" spans="1:22" x14ac:dyDescent="0.25">
      <c r="A75" s="35"/>
      <c r="B75" s="35"/>
      <c r="C75" s="36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</row>
    <row r="76" spans="1:22" x14ac:dyDescent="0.25">
      <c r="A76" s="35"/>
      <c r="B76" s="35"/>
      <c r="C76" s="36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</row>
    <row r="77" spans="1:22" x14ac:dyDescent="0.25">
      <c r="A77" s="35"/>
      <c r="B77" s="35"/>
      <c r="C77" s="36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</row>
    <row r="78" spans="1:22" ht="15" customHeight="1" x14ac:dyDescent="0.25">
      <c r="A78" s="35"/>
      <c r="B78" s="35"/>
      <c r="C78" s="36"/>
      <c r="D78" s="57"/>
      <c r="E78" s="57"/>
      <c r="F78" s="57"/>
      <c r="I78" s="57"/>
      <c r="J78" s="57"/>
      <c r="K78" s="57"/>
      <c r="L78" s="57"/>
      <c r="M78" s="35"/>
      <c r="N78" s="35"/>
      <c r="O78" s="35"/>
      <c r="P78" s="35"/>
      <c r="Q78" s="35"/>
      <c r="R78" s="35"/>
      <c r="S78" s="35"/>
      <c r="T78" s="35"/>
      <c r="U78" s="35"/>
      <c r="V78" s="35"/>
    </row>
    <row r="79" spans="1:22" ht="31.5" customHeight="1" x14ac:dyDescent="0.25">
      <c r="A79" s="35"/>
      <c r="B79" s="35"/>
      <c r="C79" s="36"/>
      <c r="D79" s="57"/>
      <c r="E79" s="57"/>
      <c r="F79" s="57"/>
      <c r="I79" s="57"/>
      <c r="J79" s="57"/>
      <c r="K79" s="57"/>
      <c r="L79" s="57"/>
      <c r="M79" s="35"/>
      <c r="N79" s="35"/>
      <c r="O79" s="35"/>
      <c r="P79" s="35"/>
      <c r="Q79" s="35"/>
      <c r="R79" s="35"/>
      <c r="S79" s="35"/>
      <c r="T79" s="35"/>
      <c r="U79" s="35"/>
      <c r="V79" s="35"/>
    </row>
    <row r="80" spans="1:22" x14ac:dyDescent="0.25">
      <c r="A80" s="35"/>
      <c r="B80" s="35"/>
      <c r="C80" s="36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</row>
    <row r="81" spans="1:22" x14ac:dyDescent="0.25">
      <c r="A81" s="35"/>
      <c r="B81" s="35"/>
      <c r="C81" s="36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</row>
    <row r="82" spans="1:22" x14ac:dyDescent="0.25">
      <c r="A82" s="35"/>
      <c r="B82" s="35"/>
      <c r="C82" s="36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</row>
    <row r="83" spans="1:22" x14ac:dyDescent="0.25">
      <c r="A83" s="35"/>
      <c r="B83" s="35"/>
      <c r="C83" s="36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</row>
    <row r="84" spans="1:22" x14ac:dyDescent="0.25">
      <c r="A84" s="35"/>
      <c r="B84" s="35"/>
      <c r="C84" s="36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</row>
    <row r="85" spans="1:22" x14ac:dyDescent="0.25">
      <c r="A85" s="35"/>
      <c r="B85" s="35"/>
      <c r="C85" s="36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2" x14ac:dyDescent="0.25">
      <c r="A86" s="35"/>
      <c r="B86" s="35"/>
      <c r="C86" s="36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</row>
    <row r="87" spans="1:22" x14ac:dyDescent="0.25">
      <c r="A87" s="35"/>
      <c r="B87" s="35"/>
      <c r="C87" s="36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</row>
    <row r="88" spans="1:22" x14ac:dyDescent="0.25">
      <c r="A88" s="35"/>
      <c r="B88" s="35"/>
      <c r="C88" s="36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</row>
    <row r="89" spans="1:22" x14ac:dyDescent="0.25">
      <c r="A89" s="35"/>
      <c r="B89" s="35"/>
      <c r="C89" s="36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</row>
    <row r="90" spans="1:22" x14ac:dyDescent="0.25">
      <c r="A90" s="58"/>
      <c r="B90" s="58"/>
      <c r="C90" s="59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</row>
    <row r="91" spans="1:22" x14ac:dyDescent="0.25">
      <c r="A91" s="58"/>
      <c r="B91" s="58"/>
      <c r="C91" s="59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</row>
    <row r="92" spans="1:22" x14ac:dyDescent="0.25">
      <c r="A92" s="58"/>
      <c r="B92" s="58"/>
      <c r="C92" s="59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</row>
    <row r="93" spans="1:22" x14ac:dyDescent="0.25">
      <c r="A93" s="58"/>
      <c r="B93" s="58"/>
      <c r="C93" s="59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</row>
    <row r="94" spans="1:22" x14ac:dyDescent="0.25">
      <c r="A94" s="58"/>
      <c r="B94" s="58"/>
      <c r="C94" s="59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</row>
    <row r="95" spans="1:22" x14ac:dyDescent="0.25">
      <c r="A95" s="58"/>
      <c r="B95" s="58"/>
      <c r="C95" s="59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</row>
    <row r="96" spans="1:22" x14ac:dyDescent="0.25">
      <c r="A96" s="58"/>
      <c r="B96" s="58"/>
      <c r="C96" s="59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</row>
    <row r="97" spans="1:22" x14ac:dyDescent="0.25">
      <c r="A97" s="58"/>
      <c r="B97" s="58"/>
      <c r="C97" s="59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</row>
    <row r="98" spans="1:22" x14ac:dyDescent="0.25">
      <c r="A98" s="58"/>
      <c r="B98" s="58"/>
      <c r="C98" s="59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</row>
    <row r="99" spans="1:22" x14ac:dyDescent="0.25">
      <c r="A99" s="58"/>
      <c r="B99" s="58"/>
      <c r="C99" s="59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</row>
    <row r="100" spans="1:22" x14ac:dyDescent="0.25">
      <c r="A100" s="58"/>
      <c r="B100" s="58"/>
      <c r="C100" s="59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</row>
    <row r="101" spans="1:22" x14ac:dyDescent="0.25">
      <c r="A101" s="58"/>
      <c r="B101" s="58"/>
      <c r="C101" s="59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</row>
    <row r="102" spans="1:22" x14ac:dyDescent="0.25">
      <c r="A102" s="58"/>
      <c r="B102" s="58"/>
      <c r="C102" s="59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</row>
    <row r="103" spans="1:22" x14ac:dyDescent="0.25">
      <c r="A103" s="58"/>
      <c r="B103" s="58"/>
      <c r="C103" s="59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</row>
    <row r="104" spans="1:22" x14ac:dyDescent="0.25">
      <c r="A104" s="58"/>
      <c r="B104" s="58"/>
      <c r="C104" s="59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</row>
    <row r="105" spans="1:22" x14ac:dyDescent="0.25">
      <c r="A105" s="58"/>
      <c r="B105" s="58"/>
      <c r="C105" s="59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</row>
    <row r="106" spans="1:22" x14ac:dyDescent="0.25">
      <c r="A106" s="58"/>
      <c r="B106" s="58"/>
      <c r="C106" s="59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</row>
    <row r="107" spans="1:22" x14ac:dyDescent="0.25">
      <c r="A107" s="58"/>
      <c r="B107" s="58"/>
      <c r="C107" s="59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</row>
    <row r="108" spans="1:22" x14ac:dyDescent="0.25">
      <c r="A108" s="58"/>
      <c r="B108" s="58"/>
      <c r="C108" s="59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</row>
    <row r="109" spans="1:22" x14ac:dyDescent="0.25">
      <c r="A109" s="58"/>
      <c r="B109" s="58"/>
      <c r="C109" s="59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</row>
    <row r="110" spans="1:22" x14ac:dyDescent="0.25">
      <c r="A110" s="58"/>
      <c r="B110" s="58"/>
      <c r="C110" s="59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</row>
    <row r="111" spans="1:22" x14ac:dyDescent="0.25">
      <c r="A111" s="58"/>
      <c r="B111" s="58"/>
      <c r="C111" s="59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</row>
    <row r="112" spans="1:22" x14ac:dyDescent="0.25">
      <c r="A112" s="58"/>
      <c r="B112" s="58"/>
      <c r="C112" s="59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</row>
    <row r="113" spans="1:22" x14ac:dyDescent="0.25">
      <c r="A113" s="58"/>
      <c r="B113" s="58"/>
      <c r="C113" s="59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</row>
    <row r="114" spans="1:22" x14ac:dyDescent="0.25">
      <c r="A114" s="58"/>
      <c r="B114" s="58"/>
      <c r="C114" s="59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</row>
    <row r="115" spans="1:22" x14ac:dyDescent="0.25">
      <c r="A115" s="58"/>
      <c r="B115" s="58"/>
      <c r="C115" s="59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</row>
    <row r="116" spans="1:22" x14ac:dyDescent="0.25">
      <c r="A116" s="58"/>
      <c r="B116" s="58"/>
      <c r="C116" s="59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</row>
  </sheetData>
  <autoFilter ref="F48:K49" xr:uid="{00000000-0009-0000-0000-000016000000}"/>
  <mergeCells count="64">
    <mergeCell ref="A71:K72"/>
    <mergeCell ref="A74:H74"/>
    <mergeCell ref="D78:F78"/>
    <mergeCell ref="I78:L78"/>
    <mergeCell ref="D79:F79"/>
    <mergeCell ref="I79:L79"/>
    <mergeCell ref="A65:E65"/>
    <mergeCell ref="A66:E66"/>
    <mergeCell ref="A67:E67"/>
    <mergeCell ref="A68:E68"/>
    <mergeCell ref="A69:H69"/>
    <mergeCell ref="A70:O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K47"/>
    <mergeCell ref="A48:E48"/>
    <mergeCell ref="A49:E49"/>
    <mergeCell ref="A50:E50"/>
    <mergeCell ref="A51:E51"/>
    <mergeCell ref="A52:E52"/>
    <mergeCell ref="A39:E40"/>
    <mergeCell ref="A41:E41"/>
    <mergeCell ref="A42:E42"/>
    <mergeCell ref="A43:E43"/>
    <mergeCell ref="A44:E44"/>
    <mergeCell ref="A45:E45"/>
    <mergeCell ref="K20:N20"/>
    <mergeCell ref="O20:P20"/>
    <mergeCell ref="R20:S20"/>
    <mergeCell ref="T20:U20"/>
    <mergeCell ref="V20:V21"/>
    <mergeCell ref="A38:E3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75277777777777799" bottom="0.78749999999999998" header="0.511811023622047" footer="0.51180555555555596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HGG</vt:lpstr>
      <vt:lpstr>HGG!Area_de_impressao</vt:lpstr>
      <vt:lpstr>HGG!Titulos_de_impressao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2024-05-20T15:11:51Z</dcterms:created>
  <dcterms:modified xsi:type="dcterms:W3CDTF">2024-05-20T15:12:07Z</dcterms:modified>
</cp:coreProperties>
</file>